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7" i="1"/>
  <c r="R15"/>
  <c r="R13"/>
  <c r="Q19"/>
  <c r="R19" s="1"/>
  <c r="Q13"/>
  <c r="Q23"/>
  <c r="Q24"/>
  <c r="Q22"/>
  <c r="R22" s="1"/>
  <c r="Q15"/>
  <c r="Q18"/>
  <c r="R18" s="1"/>
  <c r="Q12"/>
  <c r="Q20"/>
  <c r="R20" s="1"/>
  <c r="Q17"/>
  <c r="Q14"/>
  <c r="R14" s="1"/>
  <c r="Q16"/>
  <c r="R16" s="1"/>
  <c r="Q21"/>
  <c r="R21" s="1"/>
  <c r="R23" l="1"/>
  <c r="T23" s="1"/>
  <c r="R12"/>
  <c r="T12" s="1"/>
  <c r="R24"/>
  <c r="T24" s="1"/>
  <c r="T22"/>
  <c r="T18"/>
  <c r="T15"/>
  <c r="T16"/>
  <c r="T13"/>
  <c r="T14"/>
  <c r="T19"/>
  <c r="T21"/>
  <c r="T17"/>
  <c r="T20"/>
</calcChain>
</file>

<file path=xl/sharedStrings.xml><?xml version="1.0" encoding="utf-8"?>
<sst xmlns="http://schemas.openxmlformats.org/spreadsheetml/2006/main" count="66" uniqueCount="50">
  <si>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</si>
  <si>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</si>
  <si>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</si>
  <si>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</si>
  <si>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</si>
  <si>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</si>
  <si>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</si>
  <si>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</si>
  <si>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</si>
  <si>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</si>
  <si>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</si>
  <si>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Кількість рекомендованих студентів до отримання стипендії:</t>
  </si>
  <si>
    <t>Напрям підготовки  133 Галузеве  машинобудування</t>
  </si>
  <si>
    <t>Директор ННІ ПХВ</t>
  </si>
  <si>
    <r>
      <t xml:space="preserve">Рейтинговий список студентів ННІ  </t>
    </r>
    <r>
      <rPr>
        <u/>
        <sz val="12"/>
        <color rgb="FF000000"/>
        <rFont val="Times New Roman"/>
        <family val="1"/>
        <charset val="204"/>
      </rPr>
      <t xml:space="preserve">ПХВ </t>
    </r>
    <r>
      <rPr>
        <sz val="12"/>
        <color rgb="FF000000"/>
        <rFont val="Times New Roman"/>
        <family val="1"/>
        <charset val="204"/>
      </rPr>
      <t>ХНТУСГ для виплати стипендії</t>
    </r>
  </si>
  <si>
    <t>Опір матеріалів</t>
  </si>
  <si>
    <t>Гідравліка</t>
  </si>
  <si>
    <t>Процеси та апарати</t>
  </si>
  <si>
    <t>ЗТПХВ</t>
  </si>
  <si>
    <t>32ПЗпр</t>
  </si>
  <si>
    <t>Галкіна Дар`я Володимирівна</t>
  </si>
  <si>
    <t>Пітімко Станіслав Миколайович</t>
  </si>
  <si>
    <t>Смірнов Юрій Юрійович</t>
  </si>
  <si>
    <t>Бровді Владислав Васильович</t>
  </si>
  <si>
    <t>Сівохін Сергій Дмитрович</t>
  </si>
  <si>
    <t>Головко Сергій Романович</t>
  </si>
  <si>
    <t>Ачкасов Олексій Дмитрович</t>
  </si>
  <si>
    <t>Касьянов Ігор Олександрович</t>
  </si>
  <si>
    <t>Мірошніченко Віталій Миколайович</t>
  </si>
  <si>
    <t>Місюра Ілля Юрійович</t>
  </si>
  <si>
    <t>Чмаль Роман Олександрович</t>
  </si>
  <si>
    <t>Ляшенко Артем Ігорович</t>
  </si>
  <si>
    <t>Ребров Микола Андрійович</t>
  </si>
  <si>
    <t>Вища математика</t>
  </si>
  <si>
    <t>Фізика</t>
  </si>
  <si>
    <t>Теоретична механіка</t>
  </si>
  <si>
    <t>ВСТВ</t>
  </si>
  <si>
    <t>Загальна хімія</t>
  </si>
  <si>
    <t>ФМВСГС</t>
  </si>
  <si>
    <t>Іноземна мова проф. спрямування</t>
  </si>
  <si>
    <t>Інформатика</t>
  </si>
  <si>
    <t>Організація тех. процесів ПХВ</t>
  </si>
  <si>
    <t>В.В. Бредихін</t>
  </si>
  <si>
    <r>
      <t>_</t>
    </r>
    <r>
      <rPr>
        <u/>
        <sz val="12"/>
        <color rgb="FF000000"/>
        <rFont val="Times New Roman"/>
        <family val="1"/>
        <charset val="204"/>
      </rPr>
      <t>_1пр</t>
    </r>
    <r>
      <rPr>
        <sz val="12"/>
        <color rgb="FF000000"/>
        <rFont val="Times New Roman"/>
        <family val="1"/>
        <charset val="204"/>
      </rPr>
      <t>__ курс</t>
    </r>
  </si>
  <si>
    <r>
      <t>КІЛЬКІСТЬ БЮДЖЕТНИХ МІСЦЬ за НАПРЯМОМ __</t>
    </r>
    <r>
      <rPr>
        <b/>
        <u/>
        <sz val="11"/>
        <color rgb="FF000000"/>
        <rFont val="Times New Roman"/>
        <family val="1"/>
        <charset val="204"/>
      </rPr>
      <t>15</t>
    </r>
    <r>
      <rPr>
        <b/>
        <sz val="11"/>
        <color rgb="FF000000"/>
        <rFont val="Times New Roman"/>
        <family val="1"/>
        <charset val="204"/>
      </rPr>
      <t>__ ОСІБ.</t>
    </r>
  </si>
  <si>
    <t>О</t>
  </si>
  <si>
    <t>ПР</t>
  </si>
  <si>
    <t xml:space="preserve">всього ___6___ осіб, </t>
  </si>
  <si>
    <t>із них:  ординарної __3__ осіб.;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</si>
  <si>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у підвищеному розмірі (за особливі успіхи у навчанні) __3__ осіб.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</si>
</sst>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9" fillId="0" borderId="0" xfId="0" applyFont="1"/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topLeftCell="A12" workbookViewId="0">
      <selection activeCell="M24" sqref="M24"/>
    </sheetView>
  </sheetViews>
  <sheetFormatPr defaultColWidth="9.109375" defaultRowHeight="15.6"/>
  <cols>
    <col min="1" max="1" width="5.6640625" style="4" customWidth="1"/>
    <col min="2" max="2" width="30" style="4" customWidth="1"/>
    <col min="3" max="3" width="7.44140625" style="5" customWidth="1"/>
    <col min="4" max="16" width="4.6640625" style="4" customWidth="1"/>
    <col min="17" max="18" width="6.5546875" style="4" customWidth="1"/>
    <col min="19" max="19" width="4.88671875" style="4" customWidth="1"/>
    <col min="20" max="20" width="6.5546875" style="4" customWidth="1"/>
    <col min="21" max="21" width="5.6640625" style="4" customWidth="1"/>
    <col min="22" max="16384" width="9.109375" style="4"/>
  </cols>
  <sheetData>
    <row r="1" spans="1:23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>
      <c r="B2" s="23" t="s">
        <v>43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>
      <c r="B3" s="23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3.8">
      <c r="A4" s="25" t="s">
        <v>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>
      <c r="B5" s="23" t="s">
        <v>11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3">
      <c r="B6" s="22" t="s">
        <v>47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3">
      <c r="B7" s="23" t="s">
        <v>48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3">
      <c r="A8" s="23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10" spans="1:23" ht="30" customHeight="1">
      <c r="A10" s="1" t="s">
        <v>0</v>
      </c>
      <c r="B10" s="1" t="s">
        <v>2</v>
      </c>
      <c r="C10" s="15" t="s">
        <v>4</v>
      </c>
      <c r="D10" s="19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17" t="s">
        <v>6</v>
      </c>
      <c r="R10" s="18" t="s">
        <v>7</v>
      </c>
      <c r="S10" s="18" t="s">
        <v>8</v>
      </c>
      <c r="T10" s="18" t="s">
        <v>9</v>
      </c>
      <c r="U10" s="16" t="s">
        <v>10</v>
      </c>
    </row>
    <row r="11" spans="1:23" ht="120" customHeight="1">
      <c r="A11" s="1" t="s">
        <v>1</v>
      </c>
      <c r="B11" s="26" t="s">
        <v>3</v>
      </c>
      <c r="C11" s="15"/>
      <c r="D11" s="2" t="s">
        <v>15</v>
      </c>
      <c r="E11" s="3" t="s">
        <v>33</v>
      </c>
      <c r="F11" s="3" t="s">
        <v>34</v>
      </c>
      <c r="G11" s="3" t="s">
        <v>35</v>
      </c>
      <c r="H11" s="3" t="s">
        <v>17</v>
      </c>
      <c r="I11" s="3" t="s">
        <v>18</v>
      </c>
      <c r="J11" s="3" t="s">
        <v>36</v>
      </c>
      <c r="K11" s="3" t="s">
        <v>37</v>
      </c>
      <c r="L11" s="2" t="s">
        <v>41</v>
      </c>
      <c r="M11" s="2" t="s">
        <v>38</v>
      </c>
      <c r="N11" s="2" t="s">
        <v>16</v>
      </c>
      <c r="O11" s="2" t="s">
        <v>39</v>
      </c>
      <c r="P11" s="2" t="s">
        <v>40</v>
      </c>
      <c r="Q11" s="17"/>
      <c r="R11" s="18"/>
      <c r="S11" s="18"/>
      <c r="T11" s="18"/>
      <c r="U11" s="16"/>
    </row>
    <row r="12" spans="1:23" ht="30" customHeight="1">
      <c r="A12" s="6">
        <v>1</v>
      </c>
      <c r="B12" s="27" t="s">
        <v>29</v>
      </c>
      <c r="C12" s="14" t="s">
        <v>19</v>
      </c>
      <c r="D12" s="8">
        <v>97</v>
      </c>
      <c r="E12" s="8">
        <v>98</v>
      </c>
      <c r="F12" s="8">
        <v>97</v>
      </c>
      <c r="G12" s="8">
        <v>95</v>
      </c>
      <c r="H12" s="8">
        <v>90</v>
      </c>
      <c r="I12" s="8">
        <v>95</v>
      </c>
      <c r="J12" s="8">
        <v>92</v>
      </c>
      <c r="K12" s="8">
        <v>92</v>
      </c>
      <c r="L12" s="8">
        <v>97</v>
      </c>
      <c r="M12" s="8">
        <v>97</v>
      </c>
      <c r="N12" s="8">
        <v>92</v>
      </c>
      <c r="O12" s="8">
        <v>95</v>
      </c>
      <c r="P12" s="8">
        <v>95</v>
      </c>
      <c r="Q12" s="8">
        <f t="shared" ref="Q12:Q24" si="0">SUM(D12:P12)</f>
        <v>1232</v>
      </c>
      <c r="R12" s="10">
        <f t="shared" ref="R12:R24" si="1">0.9*(Q12/13)</f>
        <v>85.292307692307702</v>
      </c>
      <c r="S12" s="8">
        <v>3</v>
      </c>
      <c r="T12" s="10">
        <f t="shared" ref="T12:T24" si="2">R12+S12</f>
        <v>88.292307692307702</v>
      </c>
      <c r="U12" s="11" t="s">
        <v>46</v>
      </c>
    </row>
    <row r="13" spans="1:23" ht="30" customHeight="1">
      <c r="A13" s="6">
        <v>2</v>
      </c>
      <c r="B13" s="27" t="s">
        <v>23</v>
      </c>
      <c r="C13" s="14" t="s">
        <v>19</v>
      </c>
      <c r="D13" s="8">
        <v>90</v>
      </c>
      <c r="E13" s="8">
        <v>95</v>
      </c>
      <c r="F13" s="8">
        <v>90</v>
      </c>
      <c r="G13" s="8">
        <v>90</v>
      </c>
      <c r="H13" s="9">
        <v>93</v>
      </c>
      <c r="I13" s="8">
        <v>93</v>
      </c>
      <c r="J13" s="8">
        <v>95</v>
      </c>
      <c r="K13" s="8">
        <v>95</v>
      </c>
      <c r="L13" s="8">
        <v>90</v>
      </c>
      <c r="M13" s="8">
        <v>90</v>
      </c>
      <c r="N13" s="8">
        <v>90</v>
      </c>
      <c r="O13" s="8">
        <v>95</v>
      </c>
      <c r="P13" s="8">
        <v>95</v>
      </c>
      <c r="Q13" s="8">
        <f t="shared" si="0"/>
        <v>1201</v>
      </c>
      <c r="R13" s="10">
        <f t="shared" si="1"/>
        <v>83.146153846153851</v>
      </c>
      <c r="S13" s="13"/>
      <c r="T13" s="10">
        <f t="shared" si="2"/>
        <v>83.146153846153851</v>
      </c>
      <c r="U13" s="11" t="s">
        <v>46</v>
      </c>
    </row>
    <row r="14" spans="1:23" ht="30" customHeight="1">
      <c r="A14" s="6">
        <v>3</v>
      </c>
      <c r="B14" s="27" t="s">
        <v>31</v>
      </c>
      <c r="C14" s="14" t="s">
        <v>19</v>
      </c>
      <c r="D14" s="8">
        <v>90</v>
      </c>
      <c r="E14" s="8">
        <v>95</v>
      </c>
      <c r="F14" s="8">
        <v>92</v>
      </c>
      <c r="G14" s="8">
        <v>93</v>
      </c>
      <c r="H14" s="8">
        <v>90</v>
      </c>
      <c r="I14" s="8">
        <v>90</v>
      </c>
      <c r="J14" s="8">
        <v>90</v>
      </c>
      <c r="K14" s="8">
        <v>90</v>
      </c>
      <c r="L14" s="8">
        <v>95</v>
      </c>
      <c r="M14" s="8">
        <v>95</v>
      </c>
      <c r="N14" s="8">
        <v>90</v>
      </c>
      <c r="O14" s="8">
        <v>91</v>
      </c>
      <c r="P14" s="8">
        <v>91</v>
      </c>
      <c r="Q14" s="8">
        <f t="shared" si="0"/>
        <v>1192</v>
      </c>
      <c r="R14" s="10">
        <f t="shared" si="1"/>
        <v>82.523076923076928</v>
      </c>
      <c r="S14" s="13"/>
      <c r="T14" s="10">
        <f t="shared" si="2"/>
        <v>82.523076923076928</v>
      </c>
      <c r="U14" s="11" t="s">
        <v>46</v>
      </c>
    </row>
    <row r="15" spans="1:23" ht="30" customHeight="1">
      <c r="A15" s="6">
        <v>4</v>
      </c>
      <c r="B15" s="27" t="s">
        <v>32</v>
      </c>
      <c r="C15" s="14" t="s">
        <v>19</v>
      </c>
      <c r="D15" s="8">
        <v>85</v>
      </c>
      <c r="E15" s="8">
        <v>90</v>
      </c>
      <c r="F15" s="8">
        <v>95</v>
      </c>
      <c r="G15" s="8">
        <v>92</v>
      </c>
      <c r="H15" s="8">
        <v>93</v>
      </c>
      <c r="I15" s="8">
        <v>90</v>
      </c>
      <c r="J15" s="8">
        <v>90</v>
      </c>
      <c r="K15" s="8">
        <v>92</v>
      </c>
      <c r="L15" s="8">
        <v>90</v>
      </c>
      <c r="M15" s="8">
        <v>90</v>
      </c>
      <c r="N15" s="8">
        <v>90</v>
      </c>
      <c r="O15" s="8">
        <v>95</v>
      </c>
      <c r="P15" s="8">
        <v>95</v>
      </c>
      <c r="Q15" s="8">
        <f t="shared" si="0"/>
        <v>1187</v>
      </c>
      <c r="R15" s="10">
        <f t="shared" si="1"/>
        <v>82.176923076923075</v>
      </c>
      <c r="S15" s="13"/>
      <c r="T15" s="10">
        <f t="shared" si="2"/>
        <v>82.176923076923075</v>
      </c>
      <c r="U15" s="11" t="s">
        <v>45</v>
      </c>
    </row>
    <row r="16" spans="1:23" ht="30" customHeight="1">
      <c r="A16" s="6">
        <v>5</v>
      </c>
      <c r="B16" s="27" t="s">
        <v>20</v>
      </c>
      <c r="C16" s="14" t="s">
        <v>19</v>
      </c>
      <c r="D16" s="8">
        <v>90</v>
      </c>
      <c r="E16" s="8">
        <v>92</v>
      </c>
      <c r="F16" s="8">
        <v>82</v>
      </c>
      <c r="G16" s="8">
        <v>85</v>
      </c>
      <c r="H16" s="8">
        <v>90</v>
      </c>
      <c r="I16" s="8">
        <v>85</v>
      </c>
      <c r="J16" s="8">
        <v>75</v>
      </c>
      <c r="K16" s="8">
        <v>82</v>
      </c>
      <c r="L16" s="8">
        <v>85</v>
      </c>
      <c r="M16" s="8">
        <v>85</v>
      </c>
      <c r="N16" s="8">
        <v>92</v>
      </c>
      <c r="O16" s="8">
        <v>91</v>
      </c>
      <c r="P16" s="8">
        <v>94</v>
      </c>
      <c r="Q16" s="8">
        <f t="shared" si="0"/>
        <v>1128</v>
      </c>
      <c r="R16" s="10">
        <f t="shared" si="1"/>
        <v>78.092307692307699</v>
      </c>
      <c r="S16" s="13"/>
      <c r="T16" s="10">
        <f t="shared" si="2"/>
        <v>78.092307692307699</v>
      </c>
      <c r="U16" s="11" t="s">
        <v>45</v>
      </c>
    </row>
    <row r="17" spans="1:21" ht="30" customHeight="1">
      <c r="A17" s="6">
        <v>6</v>
      </c>
      <c r="B17" s="27" t="s">
        <v>28</v>
      </c>
      <c r="C17" s="14" t="s">
        <v>19</v>
      </c>
      <c r="D17" s="8">
        <v>85</v>
      </c>
      <c r="E17" s="8">
        <v>85</v>
      </c>
      <c r="F17" s="8">
        <v>75</v>
      </c>
      <c r="G17" s="8">
        <v>75</v>
      </c>
      <c r="H17" s="8">
        <v>85</v>
      </c>
      <c r="I17" s="8">
        <v>75</v>
      </c>
      <c r="J17" s="8">
        <v>75</v>
      </c>
      <c r="K17" s="8">
        <v>75</v>
      </c>
      <c r="L17" s="8">
        <v>75</v>
      </c>
      <c r="M17" s="8">
        <v>75</v>
      </c>
      <c r="N17" s="8">
        <v>90</v>
      </c>
      <c r="O17" s="8">
        <v>85</v>
      </c>
      <c r="P17" s="8">
        <v>85</v>
      </c>
      <c r="Q17" s="8">
        <f t="shared" si="0"/>
        <v>1040</v>
      </c>
      <c r="R17" s="10">
        <f t="shared" si="1"/>
        <v>72</v>
      </c>
      <c r="S17" s="13"/>
      <c r="T17" s="10">
        <f t="shared" si="2"/>
        <v>72</v>
      </c>
      <c r="U17" s="11" t="s">
        <v>45</v>
      </c>
    </row>
    <row r="18" spans="1:21" ht="30" customHeight="1">
      <c r="A18" s="6">
        <v>7</v>
      </c>
      <c r="B18" s="27" t="s">
        <v>21</v>
      </c>
      <c r="C18" s="14" t="s">
        <v>19</v>
      </c>
      <c r="D18" s="8">
        <v>82</v>
      </c>
      <c r="E18" s="8">
        <v>88</v>
      </c>
      <c r="F18" s="8">
        <v>80</v>
      </c>
      <c r="G18" s="8">
        <v>75</v>
      </c>
      <c r="H18" s="8">
        <v>85</v>
      </c>
      <c r="I18" s="8">
        <v>78</v>
      </c>
      <c r="J18" s="8">
        <v>75</v>
      </c>
      <c r="K18" s="8">
        <v>75</v>
      </c>
      <c r="L18" s="8">
        <v>75</v>
      </c>
      <c r="M18" s="8">
        <v>75</v>
      </c>
      <c r="N18" s="8">
        <v>75</v>
      </c>
      <c r="O18" s="8">
        <v>76</v>
      </c>
      <c r="P18" s="8">
        <v>76</v>
      </c>
      <c r="Q18" s="8">
        <f t="shared" si="0"/>
        <v>1015</v>
      </c>
      <c r="R18" s="10">
        <f t="shared" si="1"/>
        <v>70.269230769230774</v>
      </c>
      <c r="S18" s="13"/>
      <c r="T18" s="10">
        <f t="shared" si="2"/>
        <v>70.269230769230774</v>
      </c>
      <c r="U18" s="12"/>
    </row>
    <row r="19" spans="1:21" ht="30" customHeight="1">
      <c r="A19" s="6">
        <v>8</v>
      </c>
      <c r="B19" s="27" t="s">
        <v>25</v>
      </c>
      <c r="C19" s="14" t="s">
        <v>19</v>
      </c>
      <c r="D19" s="8">
        <v>75</v>
      </c>
      <c r="E19" s="8">
        <v>77</v>
      </c>
      <c r="F19" s="8">
        <v>75</v>
      </c>
      <c r="G19" s="8">
        <v>75</v>
      </c>
      <c r="H19" s="8">
        <v>73</v>
      </c>
      <c r="I19" s="8">
        <v>75</v>
      </c>
      <c r="J19" s="8">
        <v>75</v>
      </c>
      <c r="K19" s="8">
        <v>75</v>
      </c>
      <c r="L19" s="8">
        <v>75</v>
      </c>
      <c r="M19" s="8">
        <v>75</v>
      </c>
      <c r="N19" s="8">
        <v>75</v>
      </c>
      <c r="O19" s="8">
        <v>91</v>
      </c>
      <c r="P19" s="8">
        <v>91</v>
      </c>
      <c r="Q19" s="8">
        <f t="shared" si="0"/>
        <v>1007</v>
      </c>
      <c r="R19" s="10">
        <f t="shared" si="1"/>
        <v>69.715384615384622</v>
      </c>
      <c r="S19" s="13"/>
      <c r="T19" s="10">
        <f t="shared" si="2"/>
        <v>69.715384615384622</v>
      </c>
      <c r="U19" s="12"/>
    </row>
    <row r="20" spans="1:21" ht="30" customHeight="1">
      <c r="A20" s="6">
        <v>9</v>
      </c>
      <c r="B20" s="27" t="s">
        <v>27</v>
      </c>
      <c r="C20" s="14" t="s">
        <v>19</v>
      </c>
      <c r="D20" s="8">
        <v>85</v>
      </c>
      <c r="E20" s="8">
        <v>77</v>
      </c>
      <c r="F20" s="8">
        <v>82</v>
      </c>
      <c r="G20" s="8">
        <v>75</v>
      </c>
      <c r="H20" s="8">
        <v>82</v>
      </c>
      <c r="I20" s="8">
        <v>75</v>
      </c>
      <c r="J20" s="8">
        <v>75</v>
      </c>
      <c r="K20" s="8">
        <v>75</v>
      </c>
      <c r="L20" s="8">
        <v>75</v>
      </c>
      <c r="M20" s="8">
        <v>75</v>
      </c>
      <c r="N20" s="8">
        <v>75</v>
      </c>
      <c r="O20" s="8">
        <v>75</v>
      </c>
      <c r="P20" s="8">
        <v>75</v>
      </c>
      <c r="Q20" s="8">
        <f t="shared" si="0"/>
        <v>1001</v>
      </c>
      <c r="R20" s="10">
        <f t="shared" si="1"/>
        <v>69.3</v>
      </c>
      <c r="S20" s="13"/>
      <c r="T20" s="10">
        <f t="shared" si="2"/>
        <v>69.3</v>
      </c>
      <c r="U20" s="11"/>
    </row>
    <row r="21" spans="1:21" ht="30" customHeight="1">
      <c r="A21" s="7">
        <v>10</v>
      </c>
      <c r="B21" s="27" t="s">
        <v>26</v>
      </c>
      <c r="C21" s="14" t="s">
        <v>19</v>
      </c>
      <c r="D21" s="8">
        <v>82</v>
      </c>
      <c r="E21" s="8">
        <v>88</v>
      </c>
      <c r="F21" s="8">
        <v>85</v>
      </c>
      <c r="G21" s="8">
        <v>80</v>
      </c>
      <c r="H21" s="9">
        <v>75</v>
      </c>
      <c r="I21" s="8">
        <v>78</v>
      </c>
      <c r="J21" s="8">
        <v>75</v>
      </c>
      <c r="K21" s="8">
        <v>75</v>
      </c>
      <c r="L21" s="8">
        <v>75</v>
      </c>
      <c r="M21" s="8">
        <v>75</v>
      </c>
      <c r="N21" s="8">
        <v>75</v>
      </c>
      <c r="O21" s="8">
        <v>67</v>
      </c>
      <c r="P21" s="8">
        <v>67</v>
      </c>
      <c r="Q21" s="8">
        <f t="shared" si="0"/>
        <v>997</v>
      </c>
      <c r="R21" s="10">
        <f t="shared" si="1"/>
        <v>69.023076923076928</v>
      </c>
      <c r="S21" s="13"/>
      <c r="T21" s="10">
        <f t="shared" si="2"/>
        <v>69.023076923076928</v>
      </c>
      <c r="U21" s="8"/>
    </row>
    <row r="22" spans="1:21" ht="30" customHeight="1">
      <c r="A22" s="6">
        <v>11</v>
      </c>
      <c r="B22" s="27" t="s">
        <v>24</v>
      </c>
      <c r="C22" s="14" t="s">
        <v>19</v>
      </c>
      <c r="D22" s="8">
        <v>85</v>
      </c>
      <c r="E22" s="8">
        <v>75</v>
      </c>
      <c r="F22" s="8">
        <v>75</v>
      </c>
      <c r="G22" s="8">
        <v>74</v>
      </c>
      <c r="H22" s="8">
        <v>75</v>
      </c>
      <c r="I22" s="8">
        <v>75</v>
      </c>
      <c r="J22" s="8">
        <v>75</v>
      </c>
      <c r="K22" s="8">
        <v>75</v>
      </c>
      <c r="L22" s="8">
        <v>75</v>
      </c>
      <c r="M22" s="8">
        <v>75</v>
      </c>
      <c r="N22" s="8">
        <v>75</v>
      </c>
      <c r="O22" s="8">
        <v>75</v>
      </c>
      <c r="P22" s="8">
        <v>75</v>
      </c>
      <c r="Q22" s="8">
        <f t="shared" si="0"/>
        <v>984</v>
      </c>
      <c r="R22" s="10">
        <f t="shared" si="1"/>
        <v>68.123076923076923</v>
      </c>
      <c r="S22" s="13"/>
      <c r="T22" s="10">
        <f t="shared" si="2"/>
        <v>68.123076923076923</v>
      </c>
      <c r="U22" s="12"/>
    </row>
    <row r="23" spans="1:21" ht="30" customHeight="1">
      <c r="A23" s="6">
        <v>12</v>
      </c>
      <c r="B23" s="27" t="s">
        <v>30</v>
      </c>
      <c r="C23" s="14" t="s">
        <v>19</v>
      </c>
      <c r="D23" s="8">
        <v>75</v>
      </c>
      <c r="E23" s="8">
        <v>75</v>
      </c>
      <c r="F23" s="8">
        <v>78</v>
      </c>
      <c r="G23" s="8">
        <v>77</v>
      </c>
      <c r="H23" s="8">
        <v>75</v>
      </c>
      <c r="I23" s="8">
        <v>75</v>
      </c>
      <c r="J23" s="8">
        <v>75</v>
      </c>
      <c r="K23" s="8">
        <v>75</v>
      </c>
      <c r="L23" s="8">
        <v>75</v>
      </c>
      <c r="M23" s="8">
        <v>75</v>
      </c>
      <c r="N23" s="8">
        <v>75</v>
      </c>
      <c r="O23" s="8">
        <v>75</v>
      </c>
      <c r="P23" s="8">
        <v>75</v>
      </c>
      <c r="Q23" s="8">
        <f t="shared" si="0"/>
        <v>980</v>
      </c>
      <c r="R23" s="10">
        <f t="shared" si="1"/>
        <v>67.846153846153854</v>
      </c>
      <c r="S23" s="13"/>
      <c r="T23" s="10">
        <f t="shared" si="2"/>
        <v>67.846153846153854</v>
      </c>
      <c r="U23" s="12"/>
    </row>
    <row r="24" spans="1:21" ht="30" customHeight="1">
      <c r="A24" s="6">
        <v>13</v>
      </c>
      <c r="B24" s="27" t="s">
        <v>22</v>
      </c>
      <c r="C24" s="14" t="s">
        <v>19</v>
      </c>
      <c r="D24" s="8">
        <v>75</v>
      </c>
      <c r="E24" s="8">
        <v>75</v>
      </c>
      <c r="F24" s="8">
        <v>75</v>
      </c>
      <c r="G24" s="8">
        <v>75</v>
      </c>
      <c r="H24" s="8">
        <v>79</v>
      </c>
      <c r="I24" s="8">
        <v>75</v>
      </c>
      <c r="J24" s="8">
        <v>75</v>
      </c>
      <c r="K24" s="8">
        <v>75</v>
      </c>
      <c r="L24" s="8">
        <v>75</v>
      </c>
      <c r="M24" s="8">
        <v>75</v>
      </c>
      <c r="N24" s="8">
        <v>75</v>
      </c>
      <c r="O24" s="8">
        <v>75</v>
      </c>
      <c r="P24" s="8">
        <v>75</v>
      </c>
      <c r="Q24" s="8">
        <f t="shared" si="0"/>
        <v>979</v>
      </c>
      <c r="R24" s="10">
        <f t="shared" si="1"/>
        <v>67.776923076923083</v>
      </c>
      <c r="S24" s="13"/>
      <c r="T24" s="10">
        <f t="shared" si="2"/>
        <v>67.776923076923083</v>
      </c>
      <c r="U24" s="12"/>
    </row>
    <row r="27" spans="1:21" ht="13.8">
      <c r="C27" s="4" t="s">
        <v>13</v>
      </c>
      <c r="P27" s="4" t="s">
        <v>42</v>
      </c>
    </row>
  </sheetData>
  <sortState ref="B12:U24">
    <sortCondition descending="1" ref="T12:T24"/>
  </sortState>
  <mergeCells count="15">
    <mergeCell ref="B6:V6"/>
    <mergeCell ref="B7:V7"/>
    <mergeCell ref="A8:W8"/>
    <mergeCell ref="A1:W1"/>
    <mergeCell ref="B2:W2"/>
    <mergeCell ref="B3:W3"/>
    <mergeCell ref="A4:W4"/>
    <mergeCell ref="B5:V5"/>
    <mergeCell ref="C10:C11"/>
    <mergeCell ref="U10:U11"/>
    <mergeCell ref="Q10:Q11"/>
    <mergeCell ref="R10:R11"/>
    <mergeCell ref="S10:S11"/>
    <mergeCell ref="T10:T11"/>
    <mergeCell ref="D10:P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2021-01-19T06:48:17Z</dcterms:modified>
</cp:coreProperties>
</file>