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R15" i="1"/>
  <c r="R14" l="1"/>
  <c r="R16"/>
  <c r="O23"/>
  <c r="O21"/>
  <c r="P21" s="1"/>
  <c r="R21" s="1"/>
  <c r="P23" l="1"/>
  <c r="R23" s="1"/>
  <c r="O19"/>
  <c r="P19" s="1"/>
  <c r="O16" l="1"/>
  <c r="P16" s="1"/>
  <c r="O15"/>
  <c r="O20"/>
  <c r="O22"/>
  <c r="P22" s="1"/>
  <c r="O18"/>
  <c r="O14"/>
  <c r="O12"/>
  <c r="O17"/>
  <c r="O13"/>
  <c r="P13" l="1"/>
  <c r="R13" s="1"/>
  <c r="P12"/>
  <c r="R12" s="1"/>
  <c r="P18"/>
  <c r="R18" s="1"/>
  <c r="P20"/>
  <c r="R20" s="1"/>
  <c r="P17"/>
  <c r="R17" s="1"/>
  <c r="P14"/>
  <c r="P15"/>
  <c r="R22"/>
  <c r="R19"/>
</calcChain>
</file>

<file path=xl/sharedStrings.xml><?xml version="1.0" encoding="utf-8"?>
<sst xmlns="http://schemas.openxmlformats.org/spreadsheetml/2006/main" count="64" uniqueCount="50">
  <si>
    <t>№</t>
  </si>
  <si>
    <t>з.п.</t>
  </si>
  <si>
    <t>П.І.Б.</t>
  </si>
  <si>
    <t>студента</t>
  </si>
  <si>
    <t>№ групи</t>
  </si>
  <si>
    <t>Бали з дисциплін семестрового контролю</t>
  </si>
  <si>
    <t>Підсумковий бал за семестр</t>
  </si>
  <si>
    <t>Бал за академ. успішність</t>
  </si>
  <si>
    <t>Додатковий бал</t>
  </si>
  <si>
    <t>Рейтинговий бал</t>
  </si>
  <si>
    <t>Рекомендація ННІ щодо  нарахування виду стипендії</t>
  </si>
  <si>
    <t>Кількість рекомендованих студентів до отримання стипендії:</t>
  </si>
  <si>
    <t>Історія України</t>
  </si>
  <si>
    <t>Загальна хімія</t>
  </si>
  <si>
    <t>Іноземна мова</t>
  </si>
  <si>
    <t>Вступ до фаху</t>
  </si>
  <si>
    <t>Вища математика</t>
  </si>
  <si>
    <t>Фізика</t>
  </si>
  <si>
    <t>Інформатика</t>
  </si>
  <si>
    <t>15ХТ</t>
  </si>
  <si>
    <t>Напрям підготовки   181 Харчові технології</t>
  </si>
  <si>
    <t>Директор ННІ ПХВ</t>
  </si>
  <si>
    <t>Українська мова проф.спрямування</t>
  </si>
  <si>
    <t>16 ХТ</t>
  </si>
  <si>
    <t>15 ХТ</t>
  </si>
  <si>
    <t>Пивоваров Данило Дмитрович</t>
  </si>
  <si>
    <t>Антонова  Анастасія Євгенівна</t>
  </si>
  <si>
    <t>Липова  Катерина Сергіївна</t>
  </si>
  <si>
    <t>Воробєй Кристина Андріївна</t>
  </si>
  <si>
    <t>Колобова Юлія Віталіївна</t>
  </si>
  <si>
    <t>Зинковська Анжеліна Владиславівна</t>
  </si>
  <si>
    <t>Птахіна Ірина Ігорівна</t>
  </si>
  <si>
    <t>Романенко Артем Максимович</t>
  </si>
  <si>
    <t>Неплюєв Микита Олександрович</t>
  </si>
  <si>
    <t>Золотова Єлизавета Олексіївна</t>
  </si>
  <si>
    <t>Розсоха Максим Анатолійович</t>
  </si>
  <si>
    <t>Височина Анастасія Михайлівна</t>
  </si>
  <si>
    <t>В.В. Бредихін</t>
  </si>
  <si>
    <r>
      <t>Рейтинговий список студентів ННІ ___</t>
    </r>
    <r>
      <rPr>
        <u/>
        <sz val="12"/>
        <color rgb="FF000000"/>
        <rFont val="Times New Roman"/>
        <family val="1"/>
        <charset val="204"/>
      </rPr>
      <t>ПХВ</t>
    </r>
    <r>
      <rPr>
        <sz val="12"/>
        <color rgb="FF000000"/>
        <rFont val="Times New Roman"/>
        <family val="1"/>
        <charset val="204"/>
      </rPr>
      <t>____ ХНТУСГ для виплати стипендії</t>
    </r>
  </si>
  <si>
    <r>
      <t>__</t>
    </r>
    <r>
      <rPr>
        <u/>
        <sz val="12"/>
        <color rgb="FF000000"/>
        <rFont val="Times New Roman"/>
        <family val="1"/>
        <charset val="204"/>
      </rPr>
      <t>1б</t>
    </r>
    <r>
      <rPr>
        <sz val="12"/>
        <color rgb="FF000000"/>
        <rFont val="Times New Roman"/>
        <family val="1"/>
        <charset val="204"/>
      </rPr>
      <t>__ курс</t>
    </r>
  </si>
  <si>
    <t>Комп'ютерна графіка проф. спямування</t>
  </si>
  <si>
    <t>Екотрофологія</t>
  </si>
  <si>
    <t xml:space="preserve">всього ___7___ осіб, </t>
  </si>
  <si>
    <t>С</t>
  </si>
  <si>
    <t>ПР</t>
  </si>
  <si>
    <t>О</t>
  </si>
  <si>
    <t>із них:  ординарної __6__ осіб.;</t>
  </si>
  <si>
    <r>
      <rPr>
        <sz val="7"/>
        <color rgb="FF000000"/>
        <rFont val="Times New Roman"/>
        <family val="1"/>
        <charset val="204"/>
      </rPr>
      <t xml:space="preserve">  </t>
    </r>
    <r>
      <rPr>
        <sz val="12"/>
        <color rgb="FF000000"/>
        <rFont val="Times New Roman"/>
        <family val="1"/>
        <charset val="204"/>
      </rPr>
      <t xml:space="preserve"> у підвищеному розмірі (за особливі успіхи у навчанні) __1__ осіб.</t>
    </r>
  </si>
  <si>
    <r>
      <t>КІЛЬКІСТЬ БЮДЖЕТНИХ МІСЦЬ за НАПРЯМОМ __</t>
    </r>
    <r>
      <rPr>
        <b/>
        <u/>
        <sz val="11"/>
        <color rgb="FF000000"/>
        <rFont val="Times New Roman"/>
        <family val="1"/>
        <charset val="204"/>
      </rPr>
      <t>17</t>
    </r>
    <r>
      <rPr>
        <b/>
        <sz val="11"/>
        <color rgb="FF000000"/>
        <rFont val="Times New Roman"/>
        <family val="1"/>
        <charset val="204"/>
      </rPr>
      <t>__ ОСІБ.</t>
    </r>
  </si>
  <si>
    <t>Фізичне виховання</t>
  </si>
</sst>
</file>

<file path=xl/styles.xml><?xml version="1.0" encoding="utf-8"?>
<styleSheet xmlns="http://schemas.openxmlformats.org/spreadsheetml/2006/main">
  <numFmts count="1">
    <numFmt numFmtId="164" formatCode="0.000"/>
  </numFmts>
  <fonts count="12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u/>
      <sz val="12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u/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8" fillId="0" borderId="2" xfId="0" applyFont="1" applyBorder="1" applyAlignment="1">
      <alignment horizontal="center" vertical="center"/>
    </xf>
    <xf numFmtId="0" fontId="10" fillId="0" borderId="0" xfId="0" applyFont="1"/>
    <xf numFmtId="0" fontId="7" fillId="0" borderId="0" xfId="0" applyFont="1"/>
    <xf numFmtId="0" fontId="7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0" fillId="0" borderId="0" xfId="0" applyFont="1" applyBorder="1"/>
    <xf numFmtId="0" fontId="8" fillId="0" borderId="6" xfId="0" applyFont="1" applyBorder="1" applyAlignment="1">
      <alignment horizontal="center" vertical="center"/>
    </xf>
    <xf numFmtId="164" fontId="7" fillId="0" borderId="5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 wrapText="1"/>
    </xf>
    <xf numFmtId="0" fontId="8" fillId="0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6"/>
  <sheetViews>
    <sheetView tabSelected="1" view="pageLayout" topLeftCell="A19" workbookViewId="0">
      <selection activeCell="R17" sqref="R17"/>
    </sheetView>
  </sheetViews>
  <sheetFormatPr defaultColWidth="9.109375" defaultRowHeight="15.6"/>
  <cols>
    <col min="1" max="1" width="5.6640625" style="2" customWidth="1"/>
    <col min="2" max="2" width="30.6640625" style="2" customWidth="1"/>
    <col min="3" max="3" width="8.33203125" style="3" customWidth="1"/>
    <col min="4" max="14" width="5.6640625" style="2" customWidth="1"/>
    <col min="15" max="15" width="6.5546875" style="2" customWidth="1"/>
    <col min="16" max="16" width="7.6640625" style="2" customWidth="1"/>
    <col min="17" max="17" width="6.5546875" style="2" customWidth="1"/>
    <col min="18" max="18" width="7.6640625" style="2" customWidth="1"/>
    <col min="19" max="19" width="5.6640625" style="2" customWidth="1"/>
    <col min="20" max="16384" width="9.109375" style="2"/>
  </cols>
  <sheetData>
    <row r="1" spans="1:22">
      <c r="A1" s="11" t="s">
        <v>38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</row>
    <row r="2" spans="1:22">
      <c r="B2" s="11" t="s">
        <v>39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</row>
    <row r="3" spans="1:22">
      <c r="B3" s="11" t="s">
        <v>20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</row>
    <row r="4" spans="1:22" ht="13.8">
      <c r="A4" s="13" t="s">
        <v>48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</row>
    <row r="5" spans="1:22">
      <c r="B5" s="11" t="s">
        <v>11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2">
      <c r="B6" s="10" t="s">
        <v>42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2">
      <c r="B7" s="11" t="s">
        <v>46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2">
      <c r="A8" s="11" t="s">
        <v>47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</row>
    <row r="10" spans="1:22" ht="30" customHeight="1">
      <c r="A10" s="17" t="s">
        <v>0</v>
      </c>
      <c r="B10" s="17" t="s">
        <v>2</v>
      </c>
      <c r="C10" s="18" t="s">
        <v>4</v>
      </c>
      <c r="D10" s="19" t="s">
        <v>5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8" t="s">
        <v>6</v>
      </c>
      <c r="P10" s="20" t="s">
        <v>7</v>
      </c>
      <c r="Q10" s="20" t="s">
        <v>8</v>
      </c>
      <c r="R10" s="20" t="s">
        <v>9</v>
      </c>
      <c r="S10" s="18" t="s">
        <v>10</v>
      </c>
    </row>
    <row r="11" spans="1:22" ht="120" customHeight="1">
      <c r="A11" s="17" t="s">
        <v>1</v>
      </c>
      <c r="B11" s="17" t="s">
        <v>3</v>
      </c>
      <c r="C11" s="18"/>
      <c r="D11" s="21" t="s">
        <v>22</v>
      </c>
      <c r="E11" s="21" t="s">
        <v>13</v>
      </c>
      <c r="F11" s="21" t="s">
        <v>40</v>
      </c>
      <c r="G11" s="21" t="s">
        <v>41</v>
      </c>
      <c r="H11" s="21" t="s">
        <v>12</v>
      </c>
      <c r="I11" s="21" t="s">
        <v>14</v>
      </c>
      <c r="J11" s="21" t="s">
        <v>15</v>
      </c>
      <c r="K11" s="21" t="s">
        <v>16</v>
      </c>
      <c r="L11" s="21" t="s">
        <v>17</v>
      </c>
      <c r="M11" s="21" t="s">
        <v>49</v>
      </c>
      <c r="N11" s="21" t="s">
        <v>18</v>
      </c>
      <c r="O11" s="18"/>
      <c r="P11" s="20"/>
      <c r="Q11" s="20"/>
      <c r="R11" s="20"/>
      <c r="S11" s="18"/>
    </row>
    <row r="12" spans="1:22" ht="30" customHeight="1">
      <c r="A12" s="15">
        <v>1</v>
      </c>
      <c r="B12" s="25" t="s">
        <v>32</v>
      </c>
      <c r="C12" s="24" t="s">
        <v>23</v>
      </c>
      <c r="D12" s="8">
        <v>95</v>
      </c>
      <c r="E12" s="8">
        <v>95</v>
      </c>
      <c r="F12" s="8">
        <v>95</v>
      </c>
      <c r="G12" s="8">
        <v>90</v>
      </c>
      <c r="H12" s="8">
        <v>94</v>
      </c>
      <c r="I12" s="8">
        <v>90</v>
      </c>
      <c r="J12" s="8">
        <v>99</v>
      </c>
      <c r="K12" s="8">
        <v>90</v>
      </c>
      <c r="L12" s="8">
        <v>95</v>
      </c>
      <c r="M12" s="8">
        <v>95</v>
      </c>
      <c r="N12" s="8">
        <v>95</v>
      </c>
      <c r="O12" s="8">
        <f t="shared" ref="O12:O23" si="0">SUM(D12:N12)</f>
        <v>1033</v>
      </c>
      <c r="P12" s="16">
        <f t="shared" ref="P12:P23" si="1">0.9*(O12/11)</f>
        <v>84.518181818181816</v>
      </c>
      <c r="Q12" s="8"/>
      <c r="R12" s="16">
        <f>SUM(P12:Q12)</f>
        <v>84.518181818181816</v>
      </c>
      <c r="S12" s="8" t="s">
        <v>44</v>
      </c>
    </row>
    <row r="13" spans="1:22" ht="30" customHeight="1">
      <c r="A13" s="1">
        <v>2</v>
      </c>
      <c r="B13" s="25" t="s">
        <v>31</v>
      </c>
      <c r="C13" s="5" t="s">
        <v>23</v>
      </c>
      <c r="D13" s="4">
        <v>90</v>
      </c>
      <c r="E13" s="4">
        <v>90</v>
      </c>
      <c r="F13" s="4">
        <v>95</v>
      </c>
      <c r="G13" s="4">
        <v>78</v>
      </c>
      <c r="H13" s="4">
        <v>82</v>
      </c>
      <c r="I13" s="4">
        <v>85</v>
      </c>
      <c r="J13" s="4">
        <v>90</v>
      </c>
      <c r="K13" s="4">
        <v>85</v>
      </c>
      <c r="L13" s="4">
        <v>96</v>
      </c>
      <c r="M13" s="4">
        <v>96</v>
      </c>
      <c r="N13" s="4">
        <v>95</v>
      </c>
      <c r="O13" s="4">
        <f t="shared" si="0"/>
        <v>982</v>
      </c>
      <c r="P13" s="7">
        <f t="shared" si="1"/>
        <v>80.345454545454544</v>
      </c>
      <c r="Q13" s="4">
        <v>3</v>
      </c>
      <c r="R13" s="7">
        <f>SUM(P13:Q13)</f>
        <v>83.345454545454544</v>
      </c>
      <c r="S13" s="4" t="s">
        <v>45</v>
      </c>
    </row>
    <row r="14" spans="1:22" ht="30" customHeight="1">
      <c r="A14" s="1">
        <v>3</v>
      </c>
      <c r="B14" s="25" t="s">
        <v>34</v>
      </c>
      <c r="C14" s="5" t="s">
        <v>19</v>
      </c>
      <c r="D14" s="4">
        <v>90</v>
      </c>
      <c r="E14" s="4">
        <v>90</v>
      </c>
      <c r="F14" s="4">
        <v>92</v>
      </c>
      <c r="G14" s="4">
        <v>90</v>
      </c>
      <c r="H14" s="4">
        <v>90</v>
      </c>
      <c r="I14" s="4">
        <v>90</v>
      </c>
      <c r="J14" s="4">
        <v>90</v>
      </c>
      <c r="K14" s="4">
        <v>90</v>
      </c>
      <c r="L14" s="4">
        <v>95</v>
      </c>
      <c r="M14" s="4">
        <v>90</v>
      </c>
      <c r="N14" s="4">
        <v>94</v>
      </c>
      <c r="O14" s="4">
        <f t="shared" si="0"/>
        <v>1001</v>
      </c>
      <c r="P14" s="7">
        <f t="shared" si="1"/>
        <v>81.900000000000006</v>
      </c>
      <c r="Q14" s="4"/>
      <c r="R14" s="7">
        <f>SUM(P14:Q14)</f>
        <v>81.900000000000006</v>
      </c>
      <c r="S14" s="4" t="s">
        <v>44</v>
      </c>
    </row>
    <row r="15" spans="1:22" ht="30" customHeight="1">
      <c r="A15" s="1">
        <v>4</v>
      </c>
      <c r="B15" s="25" t="s">
        <v>26</v>
      </c>
      <c r="C15" s="5" t="s">
        <v>24</v>
      </c>
      <c r="D15" s="4">
        <v>90</v>
      </c>
      <c r="E15" s="4">
        <v>90</v>
      </c>
      <c r="F15" s="4">
        <v>91</v>
      </c>
      <c r="G15" s="4">
        <v>75</v>
      </c>
      <c r="H15" s="4">
        <v>95</v>
      </c>
      <c r="I15" s="4">
        <v>90</v>
      </c>
      <c r="J15" s="4">
        <v>90</v>
      </c>
      <c r="K15" s="4">
        <v>95</v>
      </c>
      <c r="L15" s="4">
        <v>90</v>
      </c>
      <c r="M15" s="4">
        <v>100</v>
      </c>
      <c r="N15" s="4">
        <v>93</v>
      </c>
      <c r="O15" s="4">
        <f t="shared" si="0"/>
        <v>999</v>
      </c>
      <c r="P15" s="7">
        <f t="shared" si="1"/>
        <v>81.736363636363635</v>
      </c>
      <c r="Q15" s="4"/>
      <c r="R15" s="7">
        <f>P16</f>
        <v>81.572727272727278</v>
      </c>
      <c r="S15" s="4" t="s">
        <v>45</v>
      </c>
    </row>
    <row r="16" spans="1:22" ht="30" customHeight="1">
      <c r="A16" s="1">
        <v>5</v>
      </c>
      <c r="B16" s="25" t="s">
        <v>30</v>
      </c>
      <c r="C16" s="5" t="s">
        <v>24</v>
      </c>
      <c r="D16" s="4">
        <v>80</v>
      </c>
      <c r="E16" s="4">
        <v>90</v>
      </c>
      <c r="F16" s="4">
        <v>89</v>
      </c>
      <c r="G16" s="4">
        <v>92</v>
      </c>
      <c r="H16" s="6">
        <v>89</v>
      </c>
      <c r="I16" s="4">
        <v>95</v>
      </c>
      <c r="J16" s="4">
        <v>90</v>
      </c>
      <c r="K16" s="4">
        <v>95</v>
      </c>
      <c r="L16" s="4">
        <v>95</v>
      </c>
      <c r="M16" s="4">
        <v>92</v>
      </c>
      <c r="N16" s="4">
        <v>90</v>
      </c>
      <c r="O16" s="4">
        <f t="shared" si="0"/>
        <v>997</v>
      </c>
      <c r="P16" s="7">
        <f t="shared" si="1"/>
        <v>81.572727272727278</v>
      </c>
      <c r="Q16" s="4"/>
      <c r="R16" s="7">
        <f>SUM(P16:P16)</f>
        <v>81.572727272727278</v>
      </c>
      <c r="S16" s="4" t="s">
        <v>45</v>
      </c>
    </row>
    <row r="17" spans="1:19" ht="30" customHeight="1">
      <c r="A17" s="22">
        <v>6</v>
      </c>
      <c r="B17" s="25" t="s">
        <v>25</v>
      </c>
      <c r="C17" s="5" t="s">
        <v>23</v>
      </c>
      <c r="D17" s="4">
        <v>90</v>
      </c>
      <c r="E17" s="4">
        <v>85</v>
      </c>
      <c r="F17" s="4">
        <v>95</v>
      </c>
      <c r="G17" s="9">
        <v>90</v>
      </c>
      <c r="H17" s="4">
        <v>90</v>
      </c>
      <c r="I17" s="5">
        <v>80</v>
      </c>
      <c r="J17" s="4">
        <v>90</v>
      </c>
      <c r="K17" s="4">
        <v>93</v>
      </c>
      <c r="L17" s="4">
        <v>90</v>
      </c>
      <c r="M17" s="4">
        <v>96</v>
      </c>
      <c r="N17" s="4">
        <v>90</v>
      </c>
      <c r="O17" s="4">
        <f t="shared" si="0"/>
        <v>989</v>
      </c>
      <c r="P17" s="7">
        <f t="shared" si="1"/>
        <v>80.918181818181822</v>
      </c>
      <c r="Q17" s="4"/>
      <c r="R17" s="7">
        <f>P17</f>
        <v>80.918181818181822</v>
      </c>
      <c r="S17" s="4" t="s">
        <v>45</v>
      </c>
    </row>
    <row r="18" spans="1:19" ht="30" customHeight="1">
      <c r="A18" s="1">
        <v>7</v>
      </c>
      <c r="B18" s="25" t="s">
        <v>27</v>
      </c>
      <c r="C18" s="5" t="s">
        <v>24</v>
      </c>
      <c r="D18" s="4">
        <v>90</v>
      </c>
      <c r="E18" s="4">
        <v>90</v>
      </c>
      <c r="F18" s="4">
        <v>88</v>
      </c>
      <c r="G18" s="4">
        <v>85</v>
      </c>
      <c r="H18" s="4">
        <v>75</v>
      </c>
      <c r="I18" s="4">
        <v>90</v>
      </c>
      <c r="J18" s="4">
        <v>90</v>
      </c>
      <c r="K18" s="4">
        <v>90</v>
      </c>
      <c r="L18" s="4">
        <v>90</v>
      </c>
      <c r="M18" s="4">
        <v>90</v>
      </c>
      <c r="N18" s="4">
        <v>93</v>
      </c>
      <c r="O18" s="4">
        <f t="shared" si="0"/>
        <v>971</v>
      </c>
      <c r="P18" s="7">
        <f t="shared" si="1"/>
        <v>79.445454545454538</v>
      </c>
      <c r="Q18" s="4"/>
      <c r="R18" s="7">
        <f>P18</f>
        <v>79.445454545454538</v>
      </c>
      <c r="S18" s="4" t="s">
        <v>45</v>
      </c>
    </row>
    <row r="19" spans="1:19" ht="30" customHeight="1">
      <c r="A19" s="1">
        <v>8</v>
      </c>
      <c r="B19" s="25" t="s">
        <v>28</v>
      </c>
      <c r="C19" s="5" t="s">
        <v>24</v>
      </c>
      <c r="D19" s="4">
        <v>90</v>
      </c>
      <c r="E19" s="4">
        <v>85</v>
      </c>
      <c r="F19" s="4">
        <v>92</v>
      </c>
      <c r="G19" s="4">
        <v>85</v>
      </c>
      <c r="H19" s="4">
        <v>73</v>
      </c>
      <c r="I19" s="4">
        <v>75</v>
      </c>
      <c r="J19" s="4">
        <v>85</v>
      </c>
      <c r="K19" s="4">
        <v>93</v>
      </c>
      <c r="L19" s="4">
        <v>95</v>
      </c>
      <c r="M19" s="4">
        <v>97</v>
      </c>
      <c r="N19" s="4">
        <v>90</v>
      </c>
      <c r="O19" s="4">
        <f t="shared" si="0"/>
        <v>960</v>
      </c>
      <c r="P19" s="7">
        <f t="shared" si="1"/>
        <v>78.545454545454547</v>
      </c>
      <c r="Q19" s="4"/>
      <c r="R19" s="7">
        <f>P19</f>
        <v>78.545454545454547</v>
      </c>
      <c r="S19" s="4"/>
    </row>
    <row r="20" spans="1:19" ht="30" customHeight="1">
      <c r="A20" s="1">
        <v>9</v>
      </c>
      <c r="B20" s="25" t="s">
        <v>29</v>
      </c>
      <c r="C20" s="5" t="s">
        <v>24</v>
      </c>
      <c r="D20" s="4">
        <v>82</v>
      </c>
      <c r="E20" s="4">
        <v>85</v>
      </c>
      <c r="F20" s="4">
        <v>89</v>
      </c>
      <c r="G20" s="4">
        <v>75</v>
      </c>
      <c r="H20" s="4">
        <v>81</v>
      </c>
      <c r="I20" s="4">
        <v>85</v>
      </c>
      <c r="J20" s="4">
        <v>85</v>
      </c>
      <c r="K20" s="4">
        <v>93</v>
      </c>
      <c r="L20" s="4">
        <v>100</v>
      </c>
      <c r="M20" s="4">
        <v>93</v>
      </c>
      <c r="N20" s="4">
        <v>90</v>
      </c>
      <c r="O20" s="4">
        <f t="shared" si="0"/>
        <v>958</v>
      </c>
      <c r="P20" s="7">
        <f t="shared" si="1"/>
        <v>78.38181818181819</v>
      </c>
      <c r="Q20" s="4"/>
      <c r="R20" s="7">
        <f>P20</f>
        <v>78.38181818181819</v>
      </c>
      <c r="S20" s="4"/>
    </row>
    <row r="21" spans="1:19" ht="30" customHeight="1">
      <c r="A21" s="23">
        <v>10</v>
      </c>
      <c r="B21" s="25" t="s">
        <v>35</v>
      </c>
      <c r="C21" s="5" t="s">
        <v>23</v>
      </c>
      <c r="D21" s="4">
        <v>74</v>
      </c>
      <c r="E21" s="4">
        <v>90</v>
      </c>
      <c r="F21" s="4">
        <v>85</v>
      </c>
      <c r="G21" s="4">
        <v>66</v>
      </c>
      <c r="H21" s="4">
        <v>90</v>
      </c>
      <c r="I21" s="4">
        <v>70</v>
      </c>
      <c r="J21" s="4">
        <v>85</v>
      </c>
      <c r="K21" s="4">
        <v>90</v>
      </c>
      <c r="L21" s="4">
        <v>82</v>
      </c>
      <c r="M21" s="4">
        <v>90</v>
      </c>
      <c r="N21" s="4">
        <v>90</v>
      </c>
      <c r="O21" s="4">
        <f t="shared" si="0"/>
        <v>912</v>
      </c>
      <c r="P21" s="7">
        <f t="shared" si="1"/>
        <v>74.618181818181824</v>
      </c>
      <c r="Q21" s="4"/>
      <c r="R21" s="7">
        <f>SUM(P21:Q21)</f>
        <v>74.618181818181824</v>
      </c>
      <c r="S21" s="4"/>
    </row>
    <row r="22" spans="1:19" ht="30" customHeight="1">
      <c r="A22" s="1">
        <v>11</v>
      </c>
      <c r="B22" s="25" t="s">
        <v>33</v>
      </c>
      <c r="C22" s="5" t="s">
        <v>23</v>
      </c>
      <c r="D22" s="4">
        <v>74</v>
      </c>
      <c r="E22" s="4">
        <v>75</v>
      </c>
      <c r="F22" s="4">
        <v>92</v>
      </c>
      <c r="G22" s="4">
        <v>76</v>
      </c>
      <c r="H22" s="4">
        <v>90</v>
      </c>
      <c r="I22" s="4">
        <v>70</v>
      </c>
      <c r="J22" s="4">
        <v>85</v>
      </c>
      <c r="K22" s="4">
        <v>82</v>
      </c>
      <c r="L22" s="4">
        <v>76</v>
      </c>
      <c r="M22" s="4">
        <v>86</v>
      </c>
      <c r="N22" s="4">
        <v>76</v>
      </c>
      <c r="O22" s="4">
        <f t="shared" si="0"/>
        <v>882</v>
      </c>
      <c r="P22" s="7">
        <f t="shared" si="1"/>
        <v>72.163636363636371</v>
      </c>
      <c r="Q22" s="4"/>
      <c r="R22" s="7">
        <f>P22</f>
        <v>72.163636363636371</v>
      </c>
      <c r="S22" s="4"/>
    </row>
    <row r="23" spans="1:19" ht="30" customHeight="1">
      <c r="A23" s="1">
        <v>12</v>
      </c>
      <c r="B23" s="25" t="s">
        <v>36</v>
      </c>
      <c r="C23" s="5" t="s">
        <v>24</v>
      </c>
      <c r="D23" s="4">
        <v>82</v>
      </c>
      <c r="E23" s="4">
        <v>75</v>
      </c>
      <c r="F23" s="4">
        <v>70</v>
      </c>
      <c r="G23" s="4">
        <v>79</v>
      </c>
      <c r="H23" s="4">
        <v>74</v>
      </c>
      <c r="I23" s="4">
        <v>80</v>
      </c>
      <c r="J23" s="4">
        <v>75</v>
      </c>
      <c r="K23" s="4">
        <v>85</v>
      </c>
      <c r="L23" s="4">
        <v>80</v>
      </c>
      <c r="M23" s="4">
        <v>75</v>
      </c>
      <c r="N23" s="4">
        <v>88</v>
      </c>
      <c r="O23" s="4">
        <f t="shared" si="0"/>
        <v>863</v>
      </c>
      <c r="P23" s="7">
        <f t="shared" si="1"/>
        <v>70.609090909090909</v>
      </c>
      <c r="Q23" s="4"/>
      <c r="R23" s="7">
        <f>SUM(P23:Q23)</f>
        <v>70.609090909090909</v>
      </c>
      <c r="S23" s="4" t="s">
        <v>43</v>
      </c>
    </row>
    <row r="26" spans="1:19" ht="13.8">
      <c r="C26" s="2" t="s">
        <v>21</v>
      </c>
      <c r="O26" s="2" t="s">
        <v>37</v>
      </c>
    </row>
  </sheetData>
  <sortState ref="B12:S23">
    <sortCondition descending="1" ref="R12:R23"/>
  </sortState>
  <mergeCells count="15">
    <mergeCell ref="C10:C11"/>
    <mergeCell ref="S10:S11"/>
    <mergeCell ref="P10:P11"/>
    <mergeCell ref="Q10:Q11"/>
    <mergeCell ref="R10:R11"/>
    <mergeCell ref="D10:N10"/>
    <mergeCell ref="O10:O11"/>
    <mergeCell ref="B6:U6"/>
    <mergeCell ref="B7:U7"/>
    <mergeCell ref="A8:V8"/>
    <mergeCell ref="A1:V1"/>
    <mergeCell ref="B2:V2"/>
    <mergeCell ref="B3:V3"/>
    <mergeCell ref="A4:V4"/>
    <mergeCell ref="B5:U5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2021-01-19T06:51:36Z</dcterms:modified>
</cp:coreProperties>
</file>